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constru.local\BOP\CDR-Regio\_Share\ADMINISTRATION\Rapports d'activité\2024\ACTIRIS PFE\Annexe\"/>
    </mc:Choice>
  </mc:AlternateContent>
  <xr:revisionPtr revIDLastSave="0" documentId="13_ncr:1_{FB24FB3D-166A-42B2-87EA-5DB3EDBAFE82}" xr6:coauthVersionLast="47" xr6:coauthVersionMax="47" xr10:uidLastSave="{00000000-0000-0000-0000-000000000000}"/>
  <bookViews>
    <workbookView xWindow="-110" yWindow="-110" windowWidth="19420" windowHeight="11620" tabRatio="825" xr2:uid="{A1F23A18-3B51-4ACD-B7C4-5DA095FD1B2F}"/>
  </bookViews>
  <sheets>
    <sheet name="Formation efp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6" l="1"/>
  <c r="D49" i="6"/>
  <c r="F49" i="6" s="1"/>
  <c r="F48" i="6"/>
  <c r="E47" i="6"/>
  <c r="E50" i="6" s="1"/>
  <c r="D47" i="6"/>
  <c r="D50" i="6" s="1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47" i="6" s="1"/>
  <c r="F20" i="6"/>
  <c r="F19" i="6"/>
  <c r="F18" i="6"/>
  <c r="F17" i="6"/>
  <c r="E16" i="6"/>
  <c r="D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16" i="6" s="1"/>
  <c r="F50" i="6" l="1"/>
</calcChain>
</file>

<file path=xl/sharedStrings.xml><?xml version="1.0" encoding="utf-8"?>
<sst xmlns="http://schemas.openxmlformats.org/spreadsheetml/2006/main" count="148" uniqueCount="36">
  <si>
    <t>Filière</t>
  </si>
  <si>
    <t>Formation</t>
  </si>
  <si>
    <t>Année de formation</t>
  </si>
  <si>
    <t>Inscrits</t>
  </si>
  <si>
    <t>Nbre heures formation</t>
  </si>
  <si>
    <t>Nbre heures apprenants</t>
  </si>
  <si>
    <t>Apprentissage</t>
  </si>
  <si>
    <t>Menuisier d'intérieur</t>
  </si>
  <si>
    <t>3-APP</t>
  </si>
  <si>
    <t>Monteur en chauffage et sanitaire</t>
  </si>
  <si>
    <t>1-APP</t>
  </si>
  <si>
    <t>2-APP</t>
  </si>
  <si>
    <t>Installateur électricien résidentiel</t>
  </si>
  <si>
    <t>Couvreur</t>
  </si>
  <si>
    <t>Peintre décorateur</t>
  </si>
  <si>
    <t>Jardinier d'entretien et d'aménagement en parcs et jardins</t>
  </si>
  <si>
    <t>Entrepreneur de jardins</t>
  </si>
  <si>
    <t>Total</t>
  </si>
  <si>
    <t>Chef d'entreprise</t>
  </si>
  <si>
    <t>Entrepreneur menuisier</t>
  </si>
  <si>
    <t>1-CE</t>
  </si>
  <si>
    <t>2-CE</t>
  </si>
  <si>
    <t>3-CE</t>
  </si>
  <si>
    <t>Entrepreneur construction bois</t>
  </si>
  <si>
    <t>Charpentier</t>
  </si>
  <si>
    <t>Aganceur d'intérieur</t>
  </si>
  <si>
    <t>P-CE</t>
  </si>
  <si>
    <t>Installateur sanitaire et plomberie</t>
  </si>
  <si>
    <t>Installateur en chauffage central</t>
  </si>
  <si>
    <t>HVAC - Ventiliste</t>
  </si>
  <si>
    <t>Frigoriste</t>
  </si>
  <si>
    <t>Entrepreneur peintre décorateur</t>
  </si>
  <si>
    <t>Arboriste</t>
  </si>
  <si>
    <t>Validation des compétences</t>
  </si>
  <si>
    <t>UC1</t>
  </si>
  <si>
    <t>efp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</si>
</sst>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1" fillId="4" borderId="5" xfId="0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0" fontId="1" fillId="4" borderId="7" xfId="0" applyFont="1" applyFill="1" applyBorder="1" applyProtection="1">
      <protection locked="0"/>
    </xf>
    <xf numFmtId="0" fontId="0" fillId="0" borderId="0" xfId="0" applyProtection="1">
      <protection locked="0"/>
    </xf>
    <xf numFmtId="0" fontId="1" fillId="4" borderId="9" xfId="0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5" borderId="13" xfId="0" applyFont="1" applyFill="1" applyBorder="1" applyProtection="1">
      <protection locked="0"/>
    </xf>
    <xf numFmtId="0" fontId="1" fillId="5" borderId="14" xfId="0" applyFont="1" applyFill="1" applyBorder="1" applyProtection="1">
      <protection locked="0"/>
    </xf>
    <xf numFmtId="0" fontId="1" fillId="5" borderId="15" xfId="0" applyFon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1" fillId="5" borderId="9" xfId="0" applyFont="1" applyFill="1" applyBorder="1" applyProtection="1">
      <protection locked="0"/>
    </xf>
    <xf numFmtId="0" fontId="1" fillId="5" borderId="10" xfId="0" applyFont="1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1" fillId="5" borderId="1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</cellXfs>
  <cellStyles count="3">
    <cellStyle name="Normal" xfId="0" builtinId="0"/>
    <cellStyle name="Normal 2" xfId="1" xr:uid="{C6722C2E-4F28-4124-949E-9615FD11B500}"/>
    <cellStyle name="Pourcentage 2" xfId="2" xr:uid="{5B9B1EDC-B879-4966-95A9-EEDB37E2B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2C180-1DFC-4A5F-A439-99E69BBE168F}">
  <dimension ref="A1:F51"/>
  <sheetViews>
    <sheetView tabSelected="1" workbookViewId="0">
      <selection activeCell="I16" sqref="I16"/>
    </sheetView>
  </sheetViews>
  <sheetFormatPr baseColWidth="10" defaultRowHeight="14.5" x14ac:dyDescent="0.35"/>
  <cols>
    <col min="1" max="1" width="25.08984375" bestFit="1" customWidth="1"/>
    <col min="2" max="2" width="51.6328125" bestFit="1" customWidth="1"/>
    <col min="6" max="6" width="21.81640625" bestFit="1" customWidth="1"/>
  </cols>
  <sheetData>
    <row r="1" spans="1:6" ht="15" thickBot="1" x14ac:dyDescent="0.4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3" t="s">
        <v>5</v>
      </c>
    </row>
    <row r="2" spans="1:6" x14ac:dyDescent="0.35">
      <c r="A2" s="5" t="s">
        <v>6</v>
      </c>
      <c r="B2" s="6" t="s">
        <v>7</v>
      </c>
      <c r="C2" s="7" t="s">
        <v>8</v>
      </c>
      <c r="D2" s="8">
        <v>5</v>
      </c>
      <c r="E2" s="9">
        <v>128</v>
      </c>
      <c r="F2" s="10">
        <f t="shared" ref="F2:F49" si="0">D2*E2</f>
        <v>640</v>
      </c>
    </row>
    <row r="3" spans="1:6" x14ac:dyDescent="0.35">
      <c r="A3" s="5" t="s">
        <v>6</v>
      </c>
      <c r="B3" s="6" t="s">
        <v>9</v>
      </c>
      <c r="C3" s="7" t="s">
        <v>10</v>
      </c>
      <c r="D3" s="8">
        <v>52</v>
      </c>
      <c r="E3" s="9">
        <v>180</v>
      </c>
      <c r="F3" s="10">
        <f t="shared" si="0"/>
        <v>9360</v>
      </c>
    </row>
    <row r="4" spans="1:6" x14ac:dyDescent="0.35">
      <c r="A4" s="5" t="s">
        <v>6</v>
      </c>
      <c r="B4" s="6" t="s">
        <v>9</v>
      </c>
      <c r="C4" s="7" t="s">
        <v>11</v>
      </c>
      <c r="D4" s="8">
        <v>19</v>
      </c>
      <c r="E4" s="9">
        <v>164</v>
      </c>
      <c r="F4" s="10">
        <f t="shared" si="0"/>
        <v>3116</v>
      </c>
    </row>
    <row r="5" spans="1:6" x14ac:dyDescent="0.35">
      <c r="A5" s="5" t="s">
        <v>6</v>
      </c>
      <c r="B5" s="6" t="s">
        <v>9</v>
      </c>
      <c r="C5" s="7" t="s">
        <v>8</v>
      </c>
      <c r="D5" s="8">
        <v>14</v>
      </c>
      <c r="E5" s="9">
        <v>128</v>
      </c>
      <c r="F5" s="10">
        <f t="shared" si="0"/>
        <v>1792</v>
      </c>
    </row>
    <row r="6" spans="1:6" x14ac:dyDescent="0.35">
      <c r="A6" s="5" t="s">
        <v>6</v>
      </c>
      <c r="B6" s="6" t="s">
        <v>12</v>
      </c>
      <c r="C6" s="7" t="s">
        <v>10</v>
      </c>
      <c r="D6" s="8">
        <v>37</v>
      </c>
      <c r="E6" s="9">
        <v>192</v>
      </c>
      <c r="F6" s="10">
        <f t="shared" si="0"/>
        <v>7104</v>
      </c>
    </row>
    <row r="7" spans="1:6" x14ac:dyDescent="0.35">
      <c r="A7" s="5" t="s">
        <v>6</v>
      </c>
      <c r="B7" s="6" t="s">
        <v>12</v>
      </c>
      <c r="C7" s="7" t="s">
        <v>11</v>
      </c>
      <c r="D7" s="8">
        <v>12</v>
      </c>
      <c r="E7" s="9">
        <v>128</v>
      </c>
      <c r="F7" s="10">
        <f t="shared" si="0"/>
        <v>1536</v>
      </c>
    </row>
    <row r="8" spans="1:6" x14ac:dyDescent="0.35">
      <c r="A8" s="5" t="s">
        <v>6</v>
      </c>
      <c r="B8" s="6" t="s">
        <v>12</v>
      </c>
      <c r="C8" s="7" t="s">
        <v>8</v>
      </c>
      <c r="D8" s="8">
        <v>8</v>
      </c>
      <c r="E8" s="9">
        <v>128</v>
      </c>
      <c r="F8" s="10">
        <f t="shared" si="0"/>
        <v>1024</v>
      </c>
    </row>
    <row r="9" spans="1:6" x14ac:dyDescent="0.35">
      <c r="A9" s="5" t="s">
        <v>6</v>
      </c>
      <c r="B9" s="6" t="s">
        <v>13</v>
      </c>
      <c r="C9" s="7" t="s">
        <v>10</v>
      </c>
      <c r="D9" s="8">
        <v>15</v>
      </c>
      <c r="E9" s="9">
        <v>184</v>
      </c>
      <c r="F9" s="10">
        <f t="shared" si="0"/>
        <v>2760</v>
      </c>
    </row>
    <row r="10" spans="1:6" x14ac:dyDescent="0.35">
      <c r="A10" s="5" t="s">
        <v>6</v>
      </c>
      <c r="B10" s="6" t="s">
        <v>14</v>
      </c>
      <c r="C10" s="7" t="s">
        <v>10</v>
      </c>
      <c r="D10" s="8">
        <v>13</v>
      </c>
      <c r="E10" s="9">
        <v>184</v>
      </c>
      <c r="F10" s="10">
        <f t="shared" si="0"/>
        <v>2392</v>
      </c>
    </row>
    <row r="11" spans="1:6" x14ac:dyDescent="0.35">
      <c r="A11" s="5" t="s">
        <v>6</v>
      </c>
      <c r="B11" s="6" t="s">
        <v>14</v>
      </c>
      <c r="C11" s="7" t="s">
        <v>11</v>
      </c>
      <c r="D11" s="8">
        <v>2</v>
      </c>
      <c r="E11" s="9">
        <v>128</v>
      </c>
      <c r="F11" s="10">
        <f t="shared" si="0"/>
        <v>256</v>
      </c>
    </row>
    <row r="12" spans="1:6" x14ac:dyDescent="0.35">
      <c r="A12" s="5" t="s">
        <v>6</v>
      </c>
      <c r="B12" s="6" t="s">
        <v>14</v>
      </c>
      <c r="C12" s="7" t="s">
        <v>8</v>
      </c>
      <c r="D12" s="8">
        <v>3</v>
      </c>
      <c r="E12" s="9">
        <v>128</v>
      </c>
      <c r="F12" s="10">
        <f t="shared" si="0"/>
        <v>384</v>
      </c>
    </row>
    <row r="13" spans="1:6" x14ac:dyDescent="0.35">
      <c r="A13" s="5" t="s">
        <v>6</v>
      </c>
      <c r="B13" s="6" t="s">
        <v>15</v>
      </c>
      <c r="C13" s="7" t="s">
        <v>10</v>
      </c>
      <c r="D13" s="8">
        <v>9</v>
      </c>
      <c r="E13" s="9">
        <v>228</v>
      </c>
      <c r="F13" s="10">
        <f t="shared" si="0"/>
        <v>2052</v>
      </c>
    </row>
    <row r="14" spans="1:6" x14ac:dyDescent="0.35">
      <c r="A14" s="5" t="s">
        <v>6</v>
      </c>
      <c r="B14" s="6" t="s">
        <v>16</v>
      </c>
      <c r="C14" s="7" t="s">
        <v>11</v>
      </c>
      <c r="D14" s="8">
        <v>4</v>
      </c>
      <c r="E14" s="9">
        <v>128</v>
      </c>
      <c r="F14" s="10">
        <f t="shared" si="0"/>
        <v>512</v>
      </c>
    </row>
    <row r="15" spans="1:6" x14ac:dyDescent="0.35">
      <c r="A15" s="5" t="s">
        <v>6</v>
      </c>
      <c r="B15" s="6" t="s">
        <v>16</v>
      </c>
      <c r="C15" s="7" t="s">
        <v>8</v>
      </c>
      <c r="D15" s="8">
        <v>4</v>
      </c>
      <c r="E15" s="9">
        <v>128</v>
      </c>
      <c r="F15" s="10">
        <f t="shared" si="0"/>
        <v>512</v>
      </c>
    </row>
    <row r="16" spans="1:6" ht="15" thickBot="1" x14ac:dyDescent="0.4">
      <c r="A16" s="11" t="s">
        <v>6</v>
      </c>
      <c r="B16" s="12" t="s">
        <v>17</v>
      </c>
      <c r="C16" s="13"/>
      <c r="D16" s="14">
        <f>SUM(D2:D15)</f>
        <v>197</v>
      </c>
      <c r="E16" s="12">
        <f>SUM(E2:E15)</f>
        <v>2156</v>
      </c>
      <c r="F16" s="13">
        <f>SUM(F2:F15)</f>
        <v>33440</v>
      </c>
    </row>
    <row r="17" spans="1:6" x14ac:dyDescent="0.35">
      <c r="A17" s="15" t="s">
        <v>18</v>
      </c>
      <c r="B17" s="16" t="s">
        <v>19</v>
      </c>
      <c r="C17" s="17" t="s">
        <v>20</v>
      </c>
      <c r="D17" s="8">
        <v>70</v>
      </c>
      <c r="E17" s="9">
        <v>260</v>
      </c>
      <c r="F17" s="10">
        <f t="shared" si="0"/>
        <v>18200</v>
      </c>
    </row>
    <row r="18" spans="1:6" x14ac:dyDescent="0.35">
      <c r="A18" s="15" t="s">
        <v>18</v>
      </c>
      <c r="B18" s="16" t="s">
        <v>19</v>
      </c>
      <c r="C18" s="17" t="s">
        <v>21</v>
      </c>
      <c r="D18" s="8">
        <v>28</v>
      </c>
      <c r="E18" s="9">
        <v>272</v>
      </c>
      <c r="F18" s="10">
        <f t="shared" si="0"/>
        <v>7616</v>
      </c>
    </row>
    <row r="19" spans="1:6" x14ac:dyDescent="0.35">
      <c r="A19" s="15" t="s">
        <v>18</v>
      </c>
      <c r="B19" s="16" t="s">
        <v>19</v>
      </c>
      <c r="C19" s="17" t="s">
        <v>22</v>
      </c>
      <c r="D19" s="8">
        <v>13</v>
      </c>
      <c r="E19" s="9">
        <v>264</v>
      </c>
      <c r="F19" s="10">
        <f t="shared" si="0"/>
        <v>3432</v>
      </c>
    </row>
    <row r="20" spans="1:6" x14ac:dyDescent="0.35">
      <c r="A20" s="15" t="s">
        <v>18</v>
      </c>
      <c r="B20" s="16" t="s">
        <v>23</v>
      </c>
      <c r="C20" s="17" t="s">
        <v>20</v>
      </c>
      <c r="D20" s="8">
        <v>6</v>
      </c>
      <c r="E20" s="9">
        <v>260</v>
      </c>
      <c r="F20" s="10">
        <f t="shared" si="0"/>
        <v>1560</v>
      </c>
    </row>
    <row r="21" spans="1:6" x14ac:dyDescent="0.35">
      <c r="A21" s="15" t="s">
        <v>18</v>
      </c>
      <c r="B21" s="16" t="s">
        <v>23</v>
      </c>
      <c r="C21" s="17" t="s">
        <v>21</v>
      </c>
      <c r="D21" s="8">
        <v>2</v>
      </c>
      <c r="E21" s="9">
        <v>268</v>
      </c>
      <c r="F21" s="10">
        <f t="shared" si="0"/>
        <v>536</v>
      </c>
    </row>
    <row r="22" spans="1:6" x14ac:dyDescent="0.35">
      <c r="A22" s="15" t="s">
        <v>18</v>
      </c>
      <c r="B22" s="16" t="s">
        <v>23</v>
      </c>
      <c r="C22" s="17" t="s">
        <v>22</v>
      </c>
      <c r="D22" s="8">
        <v>7</v>
      </c>
      <c r="E22" s="9">
        <v>264</v>
      </c>
      <c r="F22" s="10">
        <f t="shared" si="0"/>
        <v>1848</v>
      </c>
    </row>
    <row r="23" spans="1:6" x14ac:dyDescent="0.35">
      <c r="A23" s="15" t="s">
        <v>18</v>
      </c>
      <c r="B23" s="16" t="s">
        <v>24</v>
      </c>
      <c r="C23" s="17" t="s">
        <v>20</v>
      </c>
      <c r="D23" s="8">
        <v>11</v>
      </c>
      <c r="E23" s="9">
        <v>260</v>
      </c>
      <c r="F23" s="10">
        <f t="shared" si="0"/>
        <v>2860</v>
      </c>
    </row>
    <row r="24" spans="1:6" x14ac:dyDescent="0.35">
      <c r="A24" s="15" t="s">
        <v>18</v>
      </c>
      <c r="B24" s="16" t="s">
        <v>24</v>
      </c>
      <c r="C24" s="17" t="s">
        <v>21</v>
      </c>
      <c r="D24" s="8">
        <v>11</v>
      </c>
      <c r="E24" s="9">
        <v>364</v>
      </c>
      <c r="F24" s="10">
        <f t="shared" si="0"/>
        <v>4004</v>
      </c>
    </row>
    <row r="25" spans="1:6" x14ac:dyDescent="0.35">
      <c r="A25" s="15" t="s">
        <v>18</v>
      </c>
      <c r="B25" s="16" t="s">
        <v>25</v>
      </c>
      <c r="C25" s="17" t="s">
        <v>20</v>
      </c>
      <c r="D25" s="8">
        <v>5</v>
      </c>
      <c r="E25" s="9">
        <v>212</v>
      </c>
      <c r="F25" s="10">
        <f t="shared" si="0"/>
        <v>1060</v>
      </c>
    </row>
    <row r="26" spans="1:6" x14ac:dyDescent="0.35">
      <c r="A26" s="15" t="s">
        <v>18</v>
      </c>
      <c r="B26" s="16" t="s">
        <v>25</v>
      </c>
      <c r="C26" s="17" t="s">
        <v>21</v>
      </c>
      <c r="D26" s="8">
        <v>4</v>
      </c>
      <c r="E26" s="9">
        <v>272</v>
      </c>
      <c r="F26" s="10">
        <f t="shared" si="0"/>
        <v>1088</v>
      </c>
    </row>
    <row r="27" spans="1:6" x14ac:dyDescent="0.35">
      <c r="A27" s="15" t="s">
        <v>18</v>
      </c>
      <c r="B27" s="16" t="s">
        <v>9</v>
      </c>
      <c r="C27" s="17" t="s">
        <v>26</v>
      </c>
      <c r="D27" s="8">
        <v>97</v>
      </c>
      <c r="E27" s="9">
        <v>288</v>
      </c>
      <c r="F27" s="10">
        <f t="shared" si="0"/>
        <v>27936</v>
      </c>
    </row>
    <row r="28" spans="1:6" x14ac:dyDescent="0.35">
      <c r="A28" s="15" t="s">
        <v>18</v>
      </c>
      <c r="B28" s="16" t="s">
        <v>27</v>
      </c>
      <c r="C28" s="17" t="s">
        <v>20</v>
      </c>
      <c r="D28" s="8">
        <v>26</v>
      </c>
      <c r="E28" s="9">
        <v>144</v>
      </c>
      <c r="F28" s="10">
        <f t="shared" si="0"/>
        <v>3744</v>
      </c>
    </row>
    <row r="29" spans="1:6" x14ac:dyDescent="0.35">
      <c r="A29" s="15" t="s">
        <v>18</v>
      </c>
      <c r="B29" s="16" t="s">
        <v>27</v>
      </c>
      <c r="C29" s="17" t="s">
        <v>21</v>
      </c>
      <c r="D29" s="8">
        <v>15</v>
      </c>
      <c r="E29" s="9">
        <v>204</v>
      </c>
      <c r="F29" s="10">
        <f t="shared" si="0"/>
        <v>3060</v>
      </c>
    </row>
    <row r="30" spans="1:6" x14ac:dyDescent="0.35">
      <c r="A30" s="15" t="s">
        <v>18</v>
      </c>
      <c r="B30" s="16" t="s">
        <v>28</v>
      </c>
      <c r="C30" s="17" t="s">
        <v>20</v>
      </c>
      <c r="D30" s="8">
        <v>19</v>
      </c>
      <c r="E30" s="9">
        <v>144</v>
      </c>
      <c r="F30" s="10">
        <f t="shared" si="0"/>
        <v>2736</v>
      </c>
    </row>
    <row r="31" spans="1:6" x14ac:dyDescent="0.35">
      <c r="A31" s="15" t="s">
        <v>18</v>
      </c>
      <c r="B31" s="16" t="s">
        <v>28</v>
      </c>
      <c r="C31" s="17" t="s">
        <v>21</v>
      </c>
      <c r="D31" s="8">
        <v>6</v>
      </c>
      <c r="E31" s="9">
        <v>204</v>
      </c>
      <c r="F31" s="10">
        <f t="shared" si="0"/>
        <v>1224</v>
      </c>
    </row>
    <row r="32" spans="1:6" x14ac:dyDescent="0.35">
      <c r="A32" s="15" t="s">
        <v>18</v>
      </c>
      <c r="B32" s="16" t="s">
        <v>29</v>
      </c>
      <c r="C32" s="17" t="s">
        <v>20</v>
      </c>
      <c r="D32" s="8">
        <v>13</v>
      </c>
      <c r="E32" s="9">
        <v>276</v>
      </c>
      <c r="F32" s="10">
        <f t="shared" si="0"/>
        <v>3588</v>
      </c>
    </row>
    <row r="33" spans="1:6" x14ac:dyDescent="0.35">
      <c r="A33" s="15" t="s">
        <v>18</v>
      </c>
      <c r="B33" s="16" t="s">
        <v>30</v>
      </c>
      <c r="C33" s="17" t="s">
        <v>26</v>
      </c>
      <c r="D33" s="8">
        <v>49</v>
      </c>
      <c r="E33" s="9">
        <v>268</v>
      </c>
      <c r="F33" s="10">
        <f t="shared" si="0"/>
        <v>13132</v>
      </c>
    </row>
    <row r="34" spans="1:6" x14ac:dyDescent="0.35">
      <c r="A34" s="15" t="s">
        <v>18</v>
      </c>
      <c r="B34" s="16" t="s">
        <v>30</v>
      </c>
      <c r="C34" s="17" t="s">
        <v>20</v>
      </c>
      <c r="D34" s="8">
        <v>8</v>
      </c>
      <c r="E34" s="9">
        <v>144</v>
      </c>
      <c r="F34" s="10">
        <f t="shared" si="0"/>
        <v>1152</v>
      </c>
    </row>
    <row r="35" spans="1:6" x14ac:dyDescent="0.35">
      <c r="A35" s="15" t="s">
        <v>18</v>
      </c>
      <c r="B35" s="16" t="s">
        <v>30</v>
      </c>
      <c r="C35" s="17" t="s">
        <v>21</v>
      </c>
      <c r="D35" s="8">
        <v>5</v>
      </c>
      <c r="E35" s="9">
        <v>140</v>
      </c>
      <c r="F35" s="10">
        <f t="shared" si="0"/>
        <v>700</v>
      </c>
    </row>
    <row r="36" spans="1:6" x14ac:dyDescent="0.35">
      <c r="A36" s="15" t="s">
        <v>18</v>
      </c>
      <c r="B36" s="16" t="s">
        <v>12</v>
      </c>
      <c r="C36" s="17" t="s">
        <v>26</v>
      </c>
      <c r="D36" s="8">
        <v>124</v>
      </c>
      <c r="E36" s="18">
        <v>224</v>
      </c>
      <c r="F36" s="10">
        <f>D36*E36</f>
        <v>27776</v>
      </c>
    </row>
    <row r="37" spans="1:6" x14ac:dyDescent="0.35">
      <c r="A37" s="15" t="s">
        <v>18</v>
      </c>
      <c r="B37" s="16" t="s">
        <v>12</v>
      </c>
      <c r="C37" s="17" t="s">
        <v>20</v>
      </c>
      <c r="D37" s="8">
        <v>50</v>
      </c>
      <c r="E37" s="9">
        <v>120</v>
      </c>
      <c r="F37" s="10">
        <f>D37*E37</f>
        <v>6000</v>
      </c>
    </row>
    <row r="38" spans="1:6" x14ac:dyDescent="0.35">
      <c r="A38" s="15" t="s">
        <v>18</v>
      </c>
      <c r="B38" s="16" t="s">
        <v>12</v>
      </c>
      <c r="C38" s="17" t="s">
        <v>21</v>
      </c>
      <c r="D38" s="8">
        <v>34</v>
      </c>
      <c r="E38" s="9">
        <v>120</v>
      </c>
      <c r="F38" s="10">
        <f t="shared" si="0"/>
        <v>4080</v>
      </c>
    </row>
    <row r="39" spans="1:6" x14ac:dyDescent="0.35">
      <c r="A39" s="15" t="s">
        <v>18</v>
      </c>
      <c r="B39" s="16" t="s">
        <v>31</v>
      </c>
      <c r="C39" s="17" t="s">
        <v>20</v>
      </c>
      <c r="D39" s="8">
        <v>8</v>
      </c>
      <c r="E39" s="9">
        <v>244</v>
      </c>
      <c r="F39" s="10">
        <f t="shared" si="0"/>
        <v>1952</v>
      </c>
    </row>
    <row r="40" spans="1:6" x14ac:dyDescent="0.35">
      <c r="A40" s="15" t="s">
        <v>18</v>
      </c>
      <c r="B40" s="16" t="s">
        <v>31</v>
      </c>
      <c r="C40" s="17" t="s">
        <v>21</v>
      </c>
      <c r="D40" s="8">
        <v>0</v>
      </c>
      <c r="E40" s="9">
        <v>252</v>
      </c>
      <c r="F40" s="10">
        <f t="shared" si="0"/>
        <v>0</v>
      </c>
    </row>
    <row r="41" spans="1:6" x14ac:dyDescent="0.35">
      <c r="A41" s="15" t="s">
        <v>18</v>
      </c>
      <c r="B41" s="16" t="s">
        <v>31</v>
      </c>
      <c r="C41" s="17" t="s">
        <v>22</v>
      </c>
      <c r="D41" s="8">
        <v>3</v>
      </c>
      <c r="E41" s="9">
        <v>264</v>
      </c>
      <c r="F41" s="10">
        <f t="shared" si="0"/>
        <v>792</v>
      </c>
    </row>
    <row r="42" spans="1:6" x14ac:dyDescent="0.35">
      <c r="A42" s="15" t="s">
        <v>18</v>
      </c>
      <c r="B42" s="16" t="s">
        <v>16</v>
      </c>
      <c r="C42" s="17" t="s">
        <v>26</v>
      </c>
      <c r="D42" s="8">
        <v>33</v>
      </c>
      <c r="E42" s="9">
        <v>256</v>
      </c>
      <c r="F42" s="10">
        <f t="shared" si="0"/>
        <v>8448</v>
      </c>
    </row>
    <row r="43" spans="1:6" x14ac:dyDescent="0.35">
      <c r="A43" s="15" t="s">
        <v>18</v>
      </c>
      <c r="B43" s="16" t="s">
        <v>16</v>
      </c>
      <c r="C43" s="17" t="s">
        <v>20</v>
      </c>
      <c r="D43" s="8">
        <v>10</v>
      </c>
      <c r="E43" s="9">
        <v>136</v>
      </c>
      <c r="F43" s="10">
        <f t="shared" si="0"/>
        <v>1360</v>
      </c>
    </row>
    <row r="44" spans="1:6" x14ac:dyDescent="0.35">
      <c r="A44" s="15" t="s">
        <v>18</v>
      </c>
      <c r="B44" s="16" t="s">
        <v>16</v>
      </c>
      <c r="C44" s="17" t="s">
        <v>21</v>
      </c>
      <c r="D44" s="8">
        <v>19</v>
      </c>
      <c r="E44" s="9">
        <v>184</v>
      </c>
      <c r="F44" s="10">
        <f t="shared" si="0"/>
        <v>3496</v>
      </c>
    </row>
    <row r="45" spans="1:6" x14ac:dyDescent="0.35">
      <c r="A45" s="15" t="s">
        <v>18</v>
      </c>
      <c r="B45" s="16" t="s">
        <v>32</v>
      </c>
      <c r="C45" s="17" t="s">
        <v>20</v>
      </c>
      <c r="D45" s="8">
        <v>11</v>
      </c>
      <c r="E45" s="9">
        <v>164</v>
      </c>
      <c r="F45" s="10">
        <f t="shared" si="0"/>
        <v>1804</v>
      </c>
    </row>
    <row r="46" spans="1:6" x14ac:dyDescent="0.35">
      <c r="A46" s="15" t="s">
        <v>18</v>
      </c>
      <c r="B46" s="16" t="s">
        <v>32</v>
      </c>
      <c r="C46" s="17" t="s">
        <v>21</v>
      </c>
      <c r="D46" s="8">
        <v>3</v>
      </c>
      <c r="E46" s="9">
        <v>156</v>
      </c>
      <c r="F46" s="10">
        <f t="shared" si="0"/>
        <v>468</v>
      </c>
    </row>
    <row r="47" spans="1:6" ht="15" thickBot="1" x14ac:dyDescent="0.4">
      <c r="A47" s="19" t="s">
        <v>18</v>
      </c>
      <c r="B47" s="20" t="s">
        <v>17</v>
      </c>
      <c r="C47" s="21"/>
      <c r="D47" s="22">
        <f>SUM(D17:D46)</f>
        <v>690</v>
      </c>
      <c r="E47" s="20">
        <f>SUM(E17:E46)</f>
        <v>6628</v>
      </c>
      <c r="F47" s="21">
        <f>SUM(F17:F46)</f>
        <v>155652</v>
      </c>
    </row>
    <row r="48" spans="1:6" x14ac:dyDescent="0.35">
      <c r="A48" s="23" t="s">
        <v>33</v>
      </c>
      <c r="B48" s="24" t="s">
        <v>34</v>
      </c>
      <c r="C48" s="25"/>
      <c r="D48" s="26">
        <v>43</v>
      </c>
      <c r="E48" s="27">
        <v>7</v>
      </c>
      <c r="F48" s="28">
        <f t="shared" si="0"/>
        <v>301</v>
      </c>
    </row>
    <row r="49" spans="1:6" ht="15" thickBot="1" x14ac:dyDescent="0.4">
      <c r="A49" s="29" t="s">
        <v>33</v>
      </c>
      <c r="B49" s="30" t="s">
        <v>17</v>
      </c>
      <c r="C49" s="31"/>
      <c r="D49" s="32">
        <f>SUM(D48)</f>
        <v>43</v>
      </c>
      <c r="E49" s="30">
        <f>SUM(E48)</f>
        <v>7</v>
      </c>
      <c r="F49" s="31">
        <f t="shared" si="0"/>
        <v>301</v>
      </c>
    </row>
    <row r="50" spans="1:6" ht="15" thickBot="1" x14ac:dyDescent="0.4">
      <c r="A50" s="33" t="s">
        <v>35</v>
      </c>
      <c r="B50" s="34" t="s">
        <v>17</v>
      </c>
      <c r="C50" s="35"/>
      <c r="D50" s="36">
        <f>SUM(D47,D16,D49)</f>
        <v>930</v>
      </c>
      <c r="E50" s="37">
        <f>SUM(E47,E16,E49)</f>
        <v>8791</v>
      </c>
      <c r="F50" s="37">
        <f>F16+F47+F49</f>
        <v>189393</v>
      </c>
    </row>
    <row r="51" spans="1:6" x14ac:dyDescent="0.35">
      <c r="A51" s="18"/>
      <c r="B51" s="18"/>
      <c r="C51" s="18"/>
      <c r="D51" s="18"/>
      <c r="E51" s="18"/>
      <c r="F51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Formation efp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Holef Julien</dc:creator>
  <cp:lastModifiedBy>Holef Julien</cp:lastModifiedBy>
  <dcterms:created xsi:type="dcterms:W3CDTF">2025-02-12T15:58:26Z</dcterms:created>
  <dcterms:modified xsi:type="dcterms:W3CDTF">2025-02-13T15:20:21Z</dcterms:modified>
</cp:coreProperties>
</file>